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770" windowHeight="7950"/>
  </bookViews>
  <sheets>
    <sheet name="应化" sheetId="1" r:id="rId1"/>
    <sheet name="应化（中美）" sheetId="2" r:id="rId2"/>
    <sheet name="化学" sheetId="3" r:id="rId3"/>
    <sheet name="海科" sheetId="4" r:id="rId4"/>
  </sheets>
  <calcPr calcId="124519"/>
</workbook>
</file>

<file path=xl/calcChain.xml><?xml version="1.0" encoding="utf-8"?>
<calcChain xmlns="http://schemas.openxmlformats.org/spreadsheetml/2006/main">
  <c r="I9" i="4"/>
  <c r="I8"/>
  <c r="I7"/>
  <c r="I6"/>
  <c r="I5"/>
  <c r="I4"/>
  <c r="J9" s="1"/>
  <c r="I3"/>
  <c r="I2"/>
  <c r="J18" i="3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I5" i="2"/>
  <c r="J5" s="1"/>
  <c r="J4"/>
  <c r="I4"/>
  <c r="J3"/>
  <c r="I3"/>
  <c r="J2"/>
  <c r="I2"/>
  <c r="J27" i="1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J2" i="4" l="1"/>
  <c r="J3"/>
  <c r="J4"/>
  <c r="J5"/>
  <c r="J6"/>
  <c r="J7"/>
  <c r="J8"/>
</calcChain>
</file>

<file path=xl/sharedStrings.xml><?xml version="1.0" encoding="utf-8"?>
<sst xmlns="http://schemas.openxmlformats.org/spreadsheetml/2006/main" count="234" uniqueCount="97">
  <si>
    <t>班级</t>
  </si>
  <si>
    <t>学 号</t>
  </si>
  <si>
    <t>姓  名</t>
  </si>
  <si>
    <t>综合测评平均分</t>
  </si>
  <si>
    <t>综合测评平均分排名</t>
  </si>
  <si>
    <t>六级成绩</t>
  </si>
  <si>
    <t>附加分项目</t>
  </si>
  <si>
    <t>附加分</t>
  </si>
  <si>
    <t>总分</t>
  </si>
  <si>
    <t>总分排名</t>
  </si>
  <si>
    <t>是否有推免资格</t>
  </si>
  <si>
    <t>是否推免</t>
  </si>
  <si>
    <t>是否申请推免</t>
  </si>
  <si>
    <t>本人签字</t>
  </si>
  <si>
    <t>应化136</t>
  </si>
  <si>
    <t>李现宝</t>
  </si>
  <si>
    <t>是</t>
  </si>
  <si>
    <t>应化135</t>
  </si>
  <si>
    <t>赵艳艳</t>
  </si>
  <si>
    <t>全国部分地区大学生物理竞赛二等奖</t>
  </si>
  <si>
    <t>应化132</t>
  </si>
  <si>
    <t>王延涛</t>
  </si>
  <si>
    <t>1、全国部分地区大学生物理竞赛二等奖+2.5                     2、全国大学生数学建模比赛山东赛区二等奖（第一作者）+0.7       3、第十二届全国研究生数学建模比赛二等奖+2.5                      4、第六届山东省大学生数学竞赛一等奖+1.5</t>
  </si>
  <si>
    <t>应化133</t>
  </si>
  <si>
    <t>宋苗苗</t>
  </si>
  <si>
    <t xml:space="preserve">在Journal of Luminescence 发表论文，IF=2.693（第四作者）+0.13465  </t>
  </si>
  <si>
    <t>张朋蕴</t>
  </si>
  <si>
    <t xml:space="preserve">1、2016年“创青春”比赛山东省铜奖（第二作者）+0.075          2、在Electrochimica Acta发表论文，IF=4.803（第四作者）+0.24015                     3、在Material letters发表论文，IF=2.437（第五作者）+0.12185 </t>
  </si>
  <si>
    <t>应化131</t>
  </si>
  <si>
    <t>王翠</t>
  </si>
  <si>
    <t>应化134</t>
  </si>
  <si>
    <t>王佳倩</t>
  </si>
  <si>
    <t>否</t>
  </si>
  <si>
    <t>李京</t>
  </si>
  <si>
    <t>郭冬雪</t>
  </si>
  <si>
    <t>李笑</t>
  </si>
  <si>
    <t>董胜男</t>
  </si>
  <si>
    <t>付洽池</t>
  </si>
  <si>
    <t>许素显</t>
  </si>
  <si>
    <t>王妍茹</t>
  </si>
  <si>
    <t>李嫣然</t>
  </si>
  <si>
    <t>陈新</t>
  </si>
  <si>
    <t>陈充充</t>
  </si>
  <si>
    <t>赵一民</t>
  </si>
  <si>
    <t>许克宁</t>
  </si>
  <si>
    <t>郑怡</t>
  </si>
  <si>
    <t>高成海</t>
  </si>
  <si>
    <t>许哲哲</t>
  </si>
  <si>
    <t>冯海燕</t>
  </si>
  <si>
    <t>韩艺</t>
  </si>
  <si>
    <t>高雪</t>
  </si>
  <si>
    <t>黄春燕</t>
  </si>
  <si>
    <t>应化138</t>
  </si>
  <si>
    <t>张建英</t>
  </si>
  <si>
    <t>应化137</t>
  </si>
  <si>
    <t>张帅</t>
  </si>
  <si>
    <t>王菁</t>
  </si>
  <si>
    <t>廖英慧</t>
  </si>
  <si>
    <t>化学133</t>
  </si>
  <si>
    <t>王星</t>
  </si>
  <si>
    <t>全国大学生英语竞赛C类三等奖+2</t>
  </si>
  <si>
    <t>化学132</t>
  </si>
  <si>
    <t>陈晶晶</t>
  </si>
  <si>
    <t>全国部分地区大学生物理竞赛二等奖+2.5</t>
  </si>
  <si>
    <t>周洵竹</t>
  </si>
  <si>
    <t>全国大学生英语竞赛C类二等奖+2.5</t>
  </si>
  <si>
    <t>朱秋雨</t>
  </si>
  <si>
    <t xml:space="preserve">1、全国部分地区大学生物理竞赛三等奖+2                       2、在RSC Advances 发表论文，IF=3.289（第五作者）+0.16445       3、在Materials  Letters 发表论文IF=2.437 （第四作者）+0.12185   </t>
  </si>
  <si>
    <t>万晓净</t>
  </si>
  <si>
    <t>化学134</t>
  </si>
  <si>
    <t>赵慧敏</t>
  </si>
  <si>
    <t>化学131</t>
  </si>
  <si>
    <t>朱志恒</t>
  </si>
  <si>
    <t>窦文皓</t>
  </si>
  <si>
    <t>唐钰华</t>
  </si>
  <si>
    <t>吕雪丽</t>
  </si>
  <si>
    <t>郝文静</t>
  </si>
  <si>
    <t>苏丹丹</t>
  </si>
  <si>
    <t>杜娟</t>
  </si>
  <si>
    <t>丁雷</t>
  </si>
  <si>
    <t>范风晖</t>
  </si>
  <si>
    <t>黄妍</t>
  </si>
  <si>
    <t>海科131</t>
  </si>
  <si>
    <t>侯丹</t>
  </si>
  <si>
    <t>海科132</t>
  </si>
  <si>
    <t>王瑾</t>
  </si>
  <si>
    <t>钟贵林</t>
  </si>
  <si>
    <t>沈洁</t>
  </si>
  <si>
    <t xml:space="preserve">1.全国大学生英语竞赛C类三等奖+2            2.第六届山东省大学生数学竞赛三等奖+0.5  </t>
  </si>
  <si>
    <t>冯宝仪</t>
  </si>
  <si>
    <t>乔静</t>
  </si>
  <si>
    <t>辛荣玉</t>
  </si>
  <si>
    <t>邹莹</t>
  </si>
  <si>
    <r>
      <t>1.美国大学生建模竞赛国际一等奖（第一作者）</t>
    </r>
    <r>
      <rPr>
        <sz val="10"/>
        <rFont val="宋体"/>
        <family val="3"/>
        <charset val="134"/>
      </rPr>
      <t xml:space="preserve">                 2.第七届全国大学生数学竞赛三等奖+2                           3.第十二届全国研究生数学建模竞赛三等奖+2                      4.2016年“创青春”比赛山东省铜奖（第一作者）+0.7           5.全国大学生数学建模竞赛山东赛区二等奖+0.7                     6.在RSC Advances发表论文,IF+3.289（第六作者）+0.16445                     7.在Materials  Letters 发表论文,IF=2.437 （第七作者）+0.12185   </t>
    </r>
  </si>
  <si>
    <t xml:space="preserve">1.全国大学生英语竞赛C类三等奖+2            2.第十二届全国研究生数学建模竞赛三等奖+2    3.第六届全国大学生数学竞赛预赛三等奖     4.全国大学生数学建模竞赛山东赛区二等奖（第一作者）+0.7            5.“创青春”山东省铜奖（第四作者）+0.025                  6.在Talanta发表文章，IF=3.545(第四作者)+0.17725   7.在Chinese Chemical Letters发表文章，IF=1.587（第二作者）+0.23805                                    </t>
    <phoneticPr fontId="2" type="noConversion"/>
  </si>
  <si>
    <t xml:space="preserve">1.第六届全国大学生数学竞赛预赛一等奖                       2.2016年“创青春”比赛山东省铜奖（第四作者）+0.025         3.美国大学生建模竞赛国际一等奖（第二作者）                 4.全国大学生数学建模竞赛山东赛区二等奖（第三作者）+0.1     5.全国大学生英语竞赛C类三等奖+2             6.在Analytical Biochemistry发表论文,IF=2.243（第四作者）+0.11215 </t>
    <phoneticPr fontId="2" type="noConversion"/>
  </si>
  <si>
    <r>
      <t xml:space="preserve">1、美国大学生建模竞赛国际一等奖（第三作者） </t>
    </r>
    <r>
      <rPr>
        <sz val="10"/>
        <rFont val="宋体"/>
        <family val="3"/>
        <charset val="134"/>
      </rPr>
      <t xml:space="preserve">                 2、第十二届全国研究生数学建模竞赛三等奖+2                   3、全国大学生英语竞赛C类三等奖+2                           4、全国大学生数学建模比赛山东赛区二等奖（第一作者）+0.7</t>
    </r>
  </si>
</sst>
</file>

<file path=xl/styles.xml><?xml version="1.0" encoding="utf-8"?>
<styleSheet xmlns="http://schemas.openxmlformats.org/spreadsheetml/2006/main">
  <numFmts count="2">
    <numFmt numFmtId="176" formatCode="0.000_);[Red]\(0.000\)"/>
    <numFmt numFmtId="177" formatCode="0.000_ "/>
  </numFmts>
  <fonts count="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_Sheet1" xfId="2"/>
    <cellStyle name="常规_Sheet1_1" xfId="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Q5" sqref="Q5"/>
    </sheetView>
  </sheetViews>
  <sheetFormatPr defaultColWidth="9" defaultRowHeight="12"/>
  <cols>
    <col min="1" max="1" width="9" style="5"/>
    <col min="2" max="2" width="11.625" style="5" customWidth="1"/>
    <col min="3" max="3" width="9" style="5"/>
    <col min="4" max="4" width="10.625" style="21" customWidth="1"/>
    <col min="5" max="6" width="9" style="5"/>
    <col min="7" max="7" width="38.125" style="8" customWidth="1"/>
    <col min="8" max="8" width="9" style="5"/>
    <col min="9" max="9" width="9.375" style="5"/>
    <col min="10" max="16384" width="9" style="5"/>
  </cols>
  <sheetData>
    <row r="1" spans="1:14" s="3" customFormat="1" ht="36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 ht="60">
      <c r="A2" s="12" t="s">
        <v>14</v>
      </c>
      <c r="B2" s="12">
        <v>1302010615</v>
      </c>
      <c r="C2" s="12" t="s">
        <v>15</v>
      </c>
      <c r="D2" s="12">
        <v>87.757000000000005</v>
      </c>
      <c r="E2" s="12">
        <v>2</v>
      </c>
      <c r="F2" s="12">
        <v>524</v>
      </c>
      <c r="G2" s="13" t="s">
        <v>96</v>
      </c>
      <c r="H2" s="12">
        <v>3</v>
      </c>
      <c r="I2" s="12">
        <f t="shared" ref="I2:I10" si="0">D2+H2</f>
        <v>90.757000000000005</v>
      </c>
      <c r="J2" s="12">
        <f t="shared" ref="J2:J10" si="1">RANK(I2,I$2:I$27)</f>
        <v>1</v>
      </c>
      <c r="K2" s="12"/>
      <c r="L2" s="12"/>
      <c r="M2" s="12" t="s">
        <v>16</v>
      </c>
      <c r="N2" s="12"/>
    </row>
    <row r="3" spans="1:14">
      <c r="A3" s="12" t="s">
        <v>17</v>
      </c>
      <c r="B3" s="12">
        <v>1302010523</v>
      </c>
      <c r="C3" s="12" t="s">
        <v>18</v>
      </c>
      <c r="D3" s="12">
        <v>87.772000000000006</v>
      </c>
      <c r="E3" s="12">
        <v>1</v>
      </c>
      <c r="F3" s="12">
        <v>448</v>
      </c>
      <c r="G3" s="13" t="s">
        <v>19</v>
      </c>
      <c r="H3" s="12">
        <v>2.5</v>
      </c>
      <c r="I3" s="12">
        <f t="shared" si="0"/>
        <v>90.272000000000006</v>
      </c>
      <c r="J3" s="12">
        <f t="shared" si="1"/>
        <v>2</v>
      </c>
      <c r="K3" s="12"/>
      <c r="L3" s="12"/>
      <c r="M3" s="12" t="s">
        <v>16</v>
      </c>
      <c r="N3" s="12"/>
    </row>
    <row r="4" spans="1:14" ht="60">
      <c r="A4" s="12" t="s">
        <v>20</v>
      </c>
      <c r="B4" s="12">
        <v>1302010206</v>
      </c>
      <c r="C4" s="12" t="s">
        <v>21</v>
      </c>
      <c r="D4" s="12">
        <v>86.963999999999999</v>
      </c>
      <c r="E4" s="12">
        <v>4</v>
      </c>
      <c r="F4" s="12">
        <v>488</v>
      </c>
      <c r="G4" s="13" t="s">
        <v>22</v>
      </c>
      <c r="H4" s="12">
        <v>3</v>
      </c>
      <c r="I4" s="12">
        <f t="shared" si="0"/>
        <v>89.963999999999999</v>
      </c>
      <c r="J4" s="12">
        <f t="shared" si="1"/>
        <v>3</v>
      </c>
      <c r="K4" s="12"/>
      <c r="L4" s="12"/>
      <c r="M4" s="12" t="s">
        <v>16</v>
      </c>
      <c r="N4" s="12"/>
    </row>
    <row r="5" spans="1:14" ht="24">
      <c r="A5" s="12" t="s">
        <v>23</v>
      </c>
      <c r="B5" s="12">
        <v>1302010311</v>
      </c>
      <c r="C5" s="12" t="s">
        <v>24</v>
      </c>
      <c r="D5" s="12">
        <v>87.364000000000004</v>
      </c>
      <c r="E5" s="12">
        <v>3</v>
      </c>
      <c r="F5" s="12">
        <v>434</v>
      </c>
      <c r="G5" s="13" t="s">
        <v>25</v>
      </c>
      <c r="H5" s="12">
        <v>0.13464999999999999</v>
      </c>
      <c r="I5" s="12">
        <f t="shared" si="0"/>
        <v>87.498649999999998</v>
      </c>
      <c r="J5" s="12">
        <f t="shared" si="1"/>
        <v>4</v>
      </c>
      <c r="K5" s="12"/>
      <c r="L5" s="12"/>
      <c r="M5" s="12" t="s">
        <v>16</v>
      </c>
      <c r="N5" s="12"/>
    </row>
    <row r="6" spans="1:14" ht="60">
      <c r="A6" s="12" t="s">
        <v>14</v>
      </c>
      <c r="B6" s="12">
        <v>1302010611</v>
      </c>
      <c r="C6" s="12" t="s">
        <v>26</v>
      </c>
      <c r="D6" s="12">
        <v>86.206999999999994</v>
      </c>
      <c r="E6" s="12">
        <v>9</v>
      </c>
      <c r="F6" s="12">
        <v>457</v>
      </c>
      <c r="G6" s="13" t="s">
        <v>27</v>
      </c>
      <c r="H6" s="12">
        <v>0.437</v>
      </c>
      <c r="I6" s="12">
        <f t="shared" si="0"/>
        <v>86.644000000000005</v>
      </c>
      <c r="J6" s="12">
        <f t="shared" si="1"/>
        <v>5</v>
      </c>
      <c r="K6" s="12"/>
      <c r="L6" s="12"/>
      <c r="M6" s="12" t="s">
        <v>16</v>
      </c>
      <c r="N6" s="12"/>
    </row>
    <row r="7" spans="1:14">
      <c r="A7" s="12" t="s">
        <v>28</v>
      </c>
      <c r="B7" s="12">
        <v>1302010103</v>
      </c>
      <c r="C7" s="22" t="s">
        <v>29</v>
      </c>
      <c r="D7" s="23">
        <v>86.421999999999997</v>
      </c>
      <c r="E7" s="12">
        <v>5</v>
      </c>
      <c r="F7" s="16">
        <v>437</v>
      </c>
      <c r="G7" s="13"/>
      <c r="H7" s="12"/>
      <c r="I7" s="12">
        <f t="shared" si="0"/>
        <v>86.421999999999997</v>
      </c>
      <c r="J7" s="12">
        <f t="shared" si="1"/>
        <v>6</v>
      </c>
      <c r="K7" s="12"/>
      <c r="L7" s="12"/>
      <c r="M7" s="12" t="s">
        <v>16</v>
      </c>
      <c r="N7" s="12"/>
    </row>
    <row r="8" spans="1:14">
      <c r="A8" s="12" t="s">
        <v>30</v>
      </c>
      <c r="B8" s="12">
        <v>1302010404</v>
      </c>
      <c r="C8" s="24" t="s">
        <v>31</v>
      </c>
      <c r="D8" s="12">
        <v>86.405000000000001</v>
      </c>
      <c r="E8" s="12">
        <v>6</v>
      </c>
      <c r="F8" s="12"/>
      <c r="G8" s="13"/>
      <c r="H8" s="12"/>
      <c r="I8" s="12">
        <f t="shared" si="0"/>
        <v>86.405000000000001</v>
      </c>
      <c r="J8" s="12">
        <f t="shared" si="1"/>
        <v>7</v>
      </c>
      <c r="K8" s="12"/>
      <c r="L8" s="12"/>
      <c r="M8" s="12" t="s">
        <v>32</v>
      </c>
      <c r="N8" s="12"/>
    </row>
    <row r="9" spans="1:14">
      <c r="A9" s="12" t="s">
        <v>17</v>
      </c>
      <c r="B9" s="25">
        <v>1302010513</v>
      </c>
      <c r="C9" s="15" t="s">
        <v>33</v>
      </c>
      <c r="D9" s="12">
        <v>86.271000000000001</v>
      </c>
      <c r="E9" s="12">
        <v>7</v>
      </c>
      <c r="F9" s="12">
        <v>430</v>
      </c>
      <c r="G9" s="13"/>
      <c r="H9" s="12"/>
      <c r="I9" s="12">
        <f t="shared" si="0"/>
        <v>86.271000000000001</v>
      </c>
      <c r="J9" s="12">
        <f t="shared" si="1"/>
        <v>8</v>
      </c>
      <c r="K9" s="12"/>
      <c r="L9" s="12"/>
      <c r="M9" s="12" t="s">
        <v>16</v>
      </c>
      <c r="N9" s="12"/>
    </row>
    <row r="10" spans="1:14">
      <c r="A10" s="12" t="s">
        <v>20</v>
      </c>
      <c r="B10" s="26">
        <v>1302010227</v>
      </c>
      <c r="C10" s="27" t="s">
        <v>34</v>
      </c>
      <c r="D10" s="12">
        <v>86.257999999999996</v>
      </c>
      <c r="E10" s="12">
        <v>8</v>
      </c>
      <c r="F10" s="12">
        <v>444</v>
      </c>
      <c r="G10" s="13"/>
      <c r="H10" s="12"/>
      <c r="I10" s="12">
        <f t="shared" si="0"/>
        <v>86.257999999999996</v>
      </c>
      <c r="J10" s="12">
        <f t="shared" si="1"/>
        <v>9</v>
      </c>
      <c r="K10" s="12"/>
      <c r="L10" s="12"/>
      <c r="M10" s="12" t="s">
        <v>16</v>
      </c>
      <c r="N10" s="12"/>
    </row>
    <row r="11" spans="1:14">
      <c r="A11" s="12" t="s">
        <v>23</v>
      </c>
      <c r="B11" s="28">
        <v>1302010314</v>
      </c>
      <c r="C11" s="28" t="s">
        <v>35</v>
      </c>
      <c r="D11" s="12">
        <v>85.576999999999998</v>
      </c>
      <c r="E11" s="12">
        <v>10</v>
      </c>
      <c r="F11" s="12"/>
      <c r="G11" s="13"/>
      <c r="H11" s="12"/>
      <c r="I11" s="12">
        <f t="shared" ref="I11:I27" si="2">D11+H11</f>
        <v>85.576999999999998</v>
      </c>
      <c r="J11" s="12">
        <f t="shared" ref="J11:J27" si="3">RANK(I11,I$2:I$27)</f>
        <v>10</v>
      </c>
      <c r="K11" s="12"/>
      <c r="L11" s="12"/>
      <c r="M11" s="12" t="s">
        <v>32</v>
      </c>
      <c r="N11" s="12"/>
    </row>
    <row r="12" spans="1:14">
      <c r="A12" s="12" t="s">
        <v>30</v>
      </c>
      <c r="B12" s="12">
        <v>1302010425</v>
      </c>
      <c r="C12" s="24" t="s">
        <v>36</v>
      </c>
      <c r="D12" s="12">
        <v>85.454999999999998</v>
      </c>
      <c r="E12" s="12">
        <v>11</v>
      </c>
      <c r="F12" s="12"/>
      <c r="G12" s="13"/>
      <c r="H12" s="12"/>
      <c r="I12" s="12">
        <f t="shared" si="2"/>
        <v>85.454999999999998</v>
      </c>
      <c r="J12" s="12">
        <f t="shared" si="3"/>
        <v>11</v>
      </c>
      <c r="K12" s="12"/>
      <c r="L12" s="12"/>
      <c r="M12" s="12" t="s">
        <v>32</v>
      </c>
      <c r="N12" s="12"/>
    </row>
    <row r="13" spans="1:14">
      <c r="A13" s="12" t="s">
        <v>23</v>
      </c>
      <c r="B13" s="28">
        <v>1302010304</v>
      </c>
      <c r="C13" s="28" t="s">
        <v>37</v>
      </c>
      <c r="D13" s="12">
        <v>85.415999999999997</v>
      </c>
      <c r="E13" s="12">
        <v>12</v>
      </c>
      <c r="F13" s="12"/>
      <c r="G13" s="13"/>
      <c r="H13" s="12"/>
      <c r="I13" s="12">
        <f t="shared" si="2"/>
        <v>85.415999999999997</v>
      </c>
      <c r="J13" s="12">
        <f t="shared" si="3"/>
        <v>12</v>
      </c>
      <c r="K13" s="12"/>
      <c r="L13" s="12"/>
      <c r="M13" s="12" t="s">
        <v>32</v>
      </c>
      <c r="N13" s="12"/>
    </row>
    <row r="14" spans="1:14">
      <c r="A14" s="12" t="s">
        <v>23</v>
      </c>
      <c r="B14" s="28">
        <v>1302010309</v>
      </c>
      <c r="C14" s="28" t="s">
        <v>38</v>
      </c>
      <c r="D14" s="12">
        <v>85.287000000000006</v>
      </c>
      <c r="E14" s="12">
        <v>13</v>
      </c>
      <c r="F14" s="12"/>
      <c r="G14" s="13"/>
      <c r="H14" s="12"/>
      <c r="I14" s="12">
        <f t="shared" si="2"/>
        <v>85.287000000000006</v>
      </c>
      <c r="J14" s="12">
        <f t="shared" si="3"/>
        <v>13</v>
      </c>
      <c r="K14" s="12"/>
      <c r="L14" s="12"/>
      <c r="M14" s="12" t="s">
        <v>32</v>
      </c>
      <c r="N14" s="12"/>
    </row>
    <row r="15" spans="1:14">
      <c r="A15" s="12" t="s">
        <v>23</v>
      </c>
      <c r="B15" s="28">
        <v>1302010301</v>
      </c>
      <c r="C15" s="28" t="s">
        <v>39</v>
      </c>
      <c r="D15" s="12">
        <v>85.117000000000004</v>
      </c>
      <c r="E15" s="12">
        <v>14</v>
      </c>
      <c r="F15" s="12"/>
      <c r="G15" s="13"/>
      <c r="H15" s="12"/>
      <c r="I15" s="12">
        <f t="shared" si="2"/>
        <v>85.117000000000004</v>
      </c>
      <c r="J15" s="12">
        <f t="shared" si="3"/>
        <v>14</v>
      </c>
      <c r="K15" s="12"/>
      <c r="L15" s="12"/>
      <c r="M15" s="12" t="s">
        <v>32</v>
      </c>
      <c r="N15" s="12"/>
    </row>
    <row r="16" spans="1:14">
      <c r="A16" s="12" t="s">
        <v>23</v>
      </c>
      <c r="B16" s="28">
        <v>1302010318</v>
      </c>
      <c r="C16" s="28" t="s">
        <v>40</v>
      </c>
      <c r="D16" s="12">
        <v>85.064999999999998</v>
      </c>
      <c r="E16" s="12">
        <v>15</v>
      </c>
      <c r="F16" s="12"/>
      <c r="G16" s="13"/>
      <c r="H16" s="12"/>
      <c r="I16" s="12">
        <f t="shared" si="2"/>
        <v>85.064999999999998</v>
      </c>
      <c r="J16" s="12">
        <f t="shared" si="3"/>
        <v>15</v>
      </c>
      <c r="K16" s="12"/>
      <c r="L16" s="12"/>
      <c r="M16" s="12" t="s">
        <v>32</v>
      </c>
      <c r="N16" s="12"/>
    </row>
    <row r="17" spans="1:14">
      <c r="A17" s="12" t="s">
        <v>30</v>
      </c>
      <c r="B17" s="12">
        <v>1302010418</v>
      </c>
      <c r="C17" s="24" t="s">
        <v>41</v>
      </c>
      <c r="D17" s="12">
        <v>84.975999999999999</v>
      </c>
      <c r="E17" s="12">
        <v>16</v>
      </c>
      <c r="F17" s="12"/>
      <c r="G17" s="13"/>
      <c r="H17" s="12"/>
      <c r="I17" s="12">
        <f t="shared" si="2"/>
        <v>84.975999999999999</v>
      </c>
      <c r="J17" s="12">
        <f t="shared" si="3"/>
        <v>16</v>
      </c>
      <c r="K17" s="12"/>
      <c r="L17" s="12"/>
      <c r="M17" s="12" t="s">
        <v>32</v>
      </c>
      <c r="N17" s="12"/>
    </row>
    <row r="18" spans="1:14">
      <c r="A18" s="12" t="s">
        <v>17</v>
      </c>
      <c r="B18" s="25">
        <v>1302010517</v>
      </c>
      <c r="C18" s="15" t="s">
        <v>42</v>
      </c>
      <c r="D18" s="12">
        <v>84.641000000000005</v>
      </c>
      <c r="E18" s="12">
        <v>17</v>
      </c>
      <c r="F18" s="12"/>
      <c r="G18" s="13"/>
      <c r="H18" s="12"/>
      <c r="I18" s="12">
        <f t="shared" si="2"/>
        <v>84.641000000000005</v>
      </c>
      <c r="J18" s="12">
        <f t="shared" si="3"/>
        <v>17</v>
      </c>
      <c r="K18" s="12"/>
      <c r="L18" s="12"/>
      <c r="M18" s="12" t="s">
        <v>32</v>
      </c>
      <c r="N18" s="12"/>
    </row>
    <row r="19" spans="1:14">
      <c r="A19" s="12" t="s">
        <v>20</v>
      </c>
      <c r="B19" s="26">
        <v>1302010224</v>
      </c>
      <c r="C19" s="27" t="s">
        <v>43</v>
      </c>
      <c r="D19" s="12">
        <v>84.483000000000004</v>
      </c>
      <c r="E19" s="12">
        <v>18</v>
      </c>
      <c r="F19" s="12"/>
      <c r="G19" s="13"/>
      <c r="H19" s="12"/>
      <c r="I19" s="12">
        <f t="shared" si="2"/>
        <v>84.483000000000004</v>
      </c>
      <c r="J19" s="12">
        <f t="shared" si="3"/>
        <v>18</v>
      </c>
      <c r="K19" s="12"/>
      <c r="L19" s="12"/>
      <c r="M19" s="12" t="s">
        <v>32</v>
      </c>
      <c r="N19" s="12"/>
    </row>
    <row r="20" spans="1:14">
      <c r="A20" s="12" t="s">
        <v>23</v>
      </c>
      <c r="B20" s="28">
        <v>1302010308</v>
      </c>
      <c r="C20" s="28" t="s">
        <v>44</v>
      </c>
      <c r="D20" s="12">
        <v>84.323999999999998</v>
      </c>
      <c r="E20" s="12">
        <v>19</v>
      </c>
      <c r="F20" s="12"/>
      <c r="G20" s="13"/>
      <c r="H20" s="12"/>
      <c r="I20" s="12">
        <f t="shared" si="2"/>
        <v>84.323999999999998</v>
      </c>
      <c r="J20" s="12">
        <f t="shared" si="3"/>
        <v>19</v>
      </c>
      <c r="K20" s="12"/>
      <c r="L20" s="12"/>
      <c r="M20" s="12" t="s">
        <v>32</v>
      </c>
      <c r="N20" s="12"/>
    </row>
    <row r="21" spans="1:14">
      <c r="A21" s="12" t="s">
        <v>28</v>
      </c>
      <c r="B21" s="12">
        <v>1302010121</v>
      </c>
      <c r="C21" s="29" t="s">
        <v>45</v>
      </c>
      <c r="D21" s="12">
        <v>84.269000000000005</v>
      </c>
      <c r="E21" s="12">
        <v>20</v>
      </c>
      <c r="F21" s="12"/>
      <c r="G21" s="13"/>
      <c r="H21" s="12"/>
      <c r="I21" s="12">
        <f t="shared" si="2"/>
        <v>84.269000000000005</v>
      </c>
      <c r="J21" s="12">
        <f t="shared" si="3"/>
        <v>20</v>
      </c>
      <c r="K21" s="12"/>
      <c r="L21" s="12"/>
      <c r="M21" s="12" t="s">
        <v>32</v>
      </c>
      <c r="N21" s="12"/>
    </row>
    <row r="22" spans="1:14">
      <c r="A22" s="12" t="s">
        <v>14</v>
      </c>
      <c r="B22" s="12">
        <v>1302010626</v>
      </c>
      <c r="C22" s="12" t="s">
        <v>46</v>
      </c>
      <c r="D22" s="12">
        <v>84.231999999999999</v>
      </c>
      <c r="E22" s="12">
        <v>21</v>
      </c>
      <c r="F22" s="12"/>
      <c r="G22" s="13"/>
      <c r="H22" s="12"/>
      <c r="I22" s="12">
        <f t="shared" si="2"/>
        <v>84.231999999999999</v>
      </c>
      <c r="J22" s="12">
        <f t="shared" si="3"/>
        <v>21</v>
      </c>
      <c r="K22" s="12"/>
      <c r="L22" s="12"/>
      <c r="M22" s="12" t="s">
        <v>32</v>
      </c>
      <c r="N22" s="12"/>
    </row>
    <row r="23" spans="1:14">
      <c r="A23" s="12" t="s">
        <v>17</v>
      </c>
      <c r="B23" s="25">
        <v>1302010510</v>
      </c>
      <c r="C23" s="15" t="s">
        <v>47</v>
      </c>
      <c r="D23" s="12">
        <v>83.739000000000004</v>
      </c>
      <c r="E23" s="12">
        <v>22</v>
      </c>
      <c r="F23" s="12"/>
      <c r="G23" s="13"/>
      <c r="H23" s="12"/>
      <c r="I23" s="12">
        <f t="shared" si="2"/>
        <v>83.739000000000004</v>
      </c>
      <c r="J23" s="12">
        <f t="shared" si="3"/>
        <v>22</v>
      </c>
      <c r="K23" s="12"/>
      <c r="L23" s="12"/>
      <c r="M23" s="12" t="s">
        <v>32</v>
      </c>
      <c r="N23" s="12"/>
    </row>
    <row r="24" spans="1:14">
      <c r="A24" s="12" t="s">
        <v>17</v>
      </c>
      <c r="B24" s="25">
        <v>1302010505</v>
      </c>
      <c r="C24" s="15" t="s">
        <v>48</v>
      </c>
      <c r="D24" s="12">
        <v>83.481999999999999</v>
      </c>
      <c r="E24" s="12">
        <v>23</v>
      </c>
      <c r="F24" s="12"/>
      <c r="G24" s="13"/>
      <c r="H24" s="12"/>
      <c r="I24" s="12">
        <f t="shared" si="2"/>
        <v>83.481999999999999</v>
      </c>
      <c r="J24" s="12">
        <f t="shared" si="3"/>
        <v>23</v>
      </c>
      <c r="K24" s="12"/>
      <c r="L24" s="12"/>
      <c r="M24" s="12" t="s">
        <v>32</v>
      </c>
      <c r="N24" s="12"/>
    </row>
    <row r="25" spans="1:14">
      <c r="A25" s="12" t="s">
        <v>28</v>
      </c>
      <c r="B25" s="12">
        <v>1302010129</v>
      </c>
      <c r="C25" s="29" t="s">
        <v>49</v>
      </c>
      <c r="D25" s="12">
        <v>83.399000000000001</v>
      </c>
      <c r="E25" s="12">
        <v>24</v>
      </c>
      <c r="F25" s="12"/>
      <c r="G25" s="13"/>
      <c r="H25" s="12"/>
      <c r="I25" s="12">
        <f t="shared" si="2"/>
        <v>83.399000000000001</v>
      </c>
      <c r="J25" s="12">
        <f t="shared" si="3"/>
        <v>24</v>
      </c>
      <c r="K25" s="12"/>
      <c r="L25" s="12"/>
      <c r="M25" s="12" t="s">
        <v>32</v>
      </c>
      <c r="N25" s="12"/>
    </row>
    <row r="26" spans="1:14">
      <c r="A26" s="12" t="s">
        <v>14</v>
      </c>
      <c r="B26" s="12">
        <v>1302010625</v>
      </c>
      <c r="C26" s="12" t="s">
        <v>50</v>
      </c>
      <c r="D26" s="12">
        <v>82.835999999999999</v>
      </c>
      <c r="E26" s="12">
        <v>25</v>
      </c>
      <c r="F26" s="12"/>
      <c r="G26" s="13"/>
      <c r="H26" s="12"/>
      <c r="I26" s="12">
        <f t="shared" si="2"/>
        <v>82.835999999999999</v>
      </c>
      <c r="J26" s="12">
        <f t="shared" si="3"/>
        <v>25</v>
      </c>
      <c r="K26" s="12"/>
      <c r="L26" s="12"/>
      <c r="M26" s="12" t="s">
        <v>32</v>
      </c>
      <c r="N26" s="12"/>
    </row>
    <row r="27" spans="1:14">
      <c r="A27" s="12" t="s">
        <v>17</v>
      </c>
      <c r="B27" s="25">
        <v>1302010528</v>
      </c>
      <c r="C27" s="15" t="s">
        <v>51</v>
      </c>
      <c r="D27" s="12">
        <v>82.828000000000003</v>
      </c>
      <c r="E27" s="12">
        <v>26</v>
      </c>
      <c r="F27" s="12"/>
      <c r="G27" s="13"/>
      <c r="H27" s="12"/>
      <c r="I27" s="12">
        <f t="shared" si="2"/>
        <v>82.828000000000003</v>
      </c>
      <c r="J27" s="12">
        <f t="shared" si="3"/>
        <v>26</v>
      </c>
      <c r="K27" s="12"/>
      <c r="L27" s="12"/>
      <c r="M27" s="12" t="s">
        <v>32</v>
      </c>
      <c r="N27" s="12"/>
    </row>
  </sheetData>
  <sortState ref="A2:N27">
    <sortCondition ref="J2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ColWidth="9" defaultRowHeight="12"/>
  <cols>
    <col min="1" max="1" width="9" style="5"/>
    <col min="2" max="2" width="11.625" style="5" customWidth="1"/>
    <col min="3" max="3" width="9" style="5"/>
    <col min="4" max="4" width="9" style="19"/>
    <col min="5" max="16384" width="9" style="5"/>
  </cols>
  <sheetData>
    <row r="1" spans="1:14" s="3" customFormat="1" ht="36">
      <c r="A1" s="1" t="s">
        <v>0</v>
      </c>
      <c r="B1" s="2" t="s">
        <v>1</v>
      </c>
      <c r="C1" s="1" t="s">
        <v>2</v>
      </c>
      <c r="D1" s="1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52</v>
      </c>
      <c r="B2" s="4">
        <v>1302040810</v>
      </c>
      <c r="C2" s="4" t="s">
        <v>53</v>
      </c>
      <c r="D2" s="20">
        <v>84.531999999999996</v>
      </c>
      <c r="E2" s="4">
        <v>1</v>
      </c>
      <c r="F2" s="4">
        <v>413</v>
      </c>
      <c r="G2" s="4"/>
      <c r="H2" s="4">
        <v>0</v>
      </c>
      <c r="I2" s="4">
        <f>D2+H2</f>
        <v>84.531999999999996</v>
      </c>
      <c r="J2" s="4">
        <f>RANK(I2,I$2:I$5)</f>
        <v>1</v>
      </c>
      <c r="K2" s="4"/>
      <c r="L2" s="4"/>
      <c r="M2" s="4" t="s">
        <v>16</v>
      </c>
      <c r="N2" s="4"/>
    </row>
    <row r="3" spans="1:14">
      <c r="A3" s="4" t="s">
        <v>54</v>
      </c>
      <c r="B3" s="4">
        <v>1302040705</v>
      </c>
      <c r="C3" s="4" t="s">
        <v>55</v>
      </c>
      <c r="D3" s="20">
        <v>81.078000000000003</v>
      </c>
      <c r="E3" s="4">
        <v>2</v>
      </c>
      <c r="F3" s="4"/>
      <c r="G3" s="4"/>
      <c r="H3" s="4">
        <v>0</v>
      </c>
      <c r="I3" s="4">
        <f>D3+H3</f>
        <v>81.078000000000003</v>
      </c>
      <c r="J3" s="4">
        <f>RANK(I3,I$2:I$26)</f>
        <v>2</v>
      </c>
      <c r="K3" s="4"/>
      <c r="L3" s="4"/>
      <c r="M3" s="4" t="s">
        <v>32</v>
      </c>
      <c r="N3" s="4"/>
    </row>
    <row r="4" spans="1:14">
      <c r="A4" s="4" t="s">
        <v>54</v>
      </c>
      <c r="B4" s="4">
        <v>1302040701</v>
      </c>
      <c r="C4" s="4" t="s">
        <v>56</v>
      </c>
      <c r="D4" s="20">
        <v>80.95</v>
      </c>
      <c r="E4" s="4">
        <v>3</v>
      </c>
      <c r="F4" s="4">
        <v>471</v>
      </c>
      <c r="G4" s="4"/>
      <c r="H4" s="4">
        <v>0</v>
      </c>
      <c r="I4" s="4">
        <f>D4+H4</f>
        <v>80.95</v>
      </c>
      <c r="J4" s="4">
        <f>RANK(I4,I$2:I$26)</f>
        <v>3</v>
      </c>
      <c r="K4" s="4"/>
      <c r="L4" s="4"/>
      <c r="M4" s="4" t="s">
        <v>16</v>
      </c>
      <c r="N4" s="4"/>
    </row>
    <row r="5" spans="1:14">
      <c r="A5" s="4" t="s">
        <v>52</v>
      </c>
      <c r="B5" s="4">
        <v>1302040815</v>
      </c>
      <c r="C5" s="4" t="s">
        <v>57</v>
      </c>
      <c r="D5" s="20">
        <v>80.84</v>
      </c>
      <c r="E5" s="4">
        <v>4</v>
      </c>
      <c r="F5" s="4"/>
      <c r="G5" s="4"/>
      <c r="H5" s="4">
        <v>0</v>
      </c>
      <c r="I5" s="4">
        <f>D5+H5</f>
        <v>80.84</v>
      </c>
      <c r="J5" s="4">
        <f>RANK(I5,I$2:I$26)</f>
        <v>4</v>
      </c>
      <c r="K5" s="4"/>
      <c r="L5" s="4"/>
      <c r="M5" s="4" t="s">
        <v>32</v>
      </c>
      <c r="N5" s="4"/>
    </row>
  </sheetData>
  <sortState ref="A2:N6">
    <sortCondition ref="J2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ColWidth="9" defaultRowHeight="12"/>
  <cols>
    <col min="1" max="1" width="9" style="5"/>
    <col min="2" max="2" width="11.625" style="5" customWidth="1"/>
    <col min="3" max="3" width="9" style="5"/>
    <col min="4" max="4" width="9" style="19"/>
    <col min="5" max="6" width="9" style="5"/>
    <col min="7" max="7" width="30" style="8" customWidth="1"/>
    <col min="8" max="16384" width="9" style="5"/>
  </cols>
  <sheetData>
    <row r="1" spans="1:14" s="3" customFormat="1" ht="36">
      <c r="A1" s="1" t="s">
        <v>0</v>
      </c>
      <c r="B1" s="2" t="s">
        <v>1</v>
      </c>
      <c r="C1" s="1" t="s">
        <v>2</v>
      </c>
      <c r="D1" s="1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58</v>
      </c>
      <c r="B2" s="4">
        <v>1302020304</v>
      </c>
      <c r="C2" s="4" t="s">
        <v>59</v>
      </c>
      <c r="D2" s="4">
        <v>88.691999999999993</v>
      </c>
      <c r="E2" s="4">
        <v>1</v>
      </c>
      <c r="F2" s="4">
        <v>459</v>
      </c>
      <c r="G2" s="6" t="s">
        <v>60</v>
      </c>
      <c r="H2" s="4">
        <v>2</v>
      </c>
      <c r="I2" s="4">
        <f>D2+H2</f>
        <v>90.691999999999993</v>
      </c>
      <c r="J2" s="4">
        <f>RANK(I2,I$2:I$18)</f>
        <v>1</v>
      </c>
      <c r="K2" s="4"/>
      <c r="L2" s="4"/>
      <c r="M2" s="4" t="s">
        <v>16</v>
      </c>
      <c r="N2" s="4"/>
    </row>
    <row r="3" spans="1:14" ht="24">
      <c r="A3" s="4" t="s">
        <v>61</v>
      </c>
      <c r="B3" s="4">
        <v>1302020223</v>
      </c>
      <c r="C3" s="4" t="s">
        <v>62</v>
      </c>
      <c r="D3" s="4">
        <v>87.453999999999994</v>
      </c>
      <c r="E3" s="4">
        <v>2</v>
      </c>
      <c r="F3" s="4">
        <v>464</v>
      </c>
      <c r="G3" s="6" t="s">
        <v>63</v>
      </c>
      <c r="H3" s="4">
        <v>2.5</v>
      </c>
      <c r="I3" s="4">
        <f t="shared" ref="I3:I18" si="0">D3+H3</f>
        <v>89.953999999999994</v>
      </c>
      <c r="J3" s="4">
        <f t="shared" ref="J3:J18" si="1">RANK(I3,I$2:I$27)</f>
        <v>2</v>
      </c>
      <c r="K3" s="4"/>
      <c r="L3" s="4"/>
      <c r="M3" s="4" t="s">
        <v>16</v>
      </c>
      <c r="N3" s="4"/>
    </row>
    <row r="4" spans="1:14">
      <c r="A4" s="4" t="s">
        <v>58</v>
      </c>
      <c r="B4" s="4">
        <v>1302020320</v>
      </c>
      <c r="C4" s="4" t="s">
        <v>64</v>
      </c>
      <c r="D4" s="4">
        <v>87.438000000000002</v>
      </c>
      <c r="E4" s="4">
        <v>3</v>
      </c>
      <c r="F4" s="4">
        <v>460</v>
      </c>
      <c r="G4" s="6" t="s">
        <v>65</v>
      </c>
      <c r="H4" s="4">
        <v>2.5</v>
      </c>
      <c r="I4" s="4">
        <f t="shared" si="0"/>
        <v>89.938000000000002</v>
      </c>
      <c r="J4" s="4">
        <f t="shared" si="1"/>
        <v>3</v>
      </c>
      <c r="K4" s="4"/>
      <c r="L4" s="4"/>
      <c r="M4" s="4" t="s">
        <v>16</v>
      </c>
      <c r="N4" s="4"/>
    </row>
    <row r="5" spans="1:14" ht="72">
      <c r="A5" s="4" t="s">
        <v>58</v>
      </c>
      <c r="B5" s="4">
        <v>1302020311</v>
      </c>
      <c r="C5" s="4" t="s">
        <v>66</v>
      </c>
      <c r="D5" s="4">
        <v>86.468999999999994</v>
      </c>
      <c r="E5" s="4">
        <v>5</v>
      </c>
      <c r="F5" s="4">
        <v>457</v>
      </c>
      <c r="G5" s="6" t="s">
        <v>67</v>
      </c>
      <c r="H5" s="4">
        <v>2.2863000000000002</v>
      </c>
      <c r="I5" s="4">
        <f>D5+H5</f>
        <v>88.755300000000005</v>
      </c>
      <c r="J5" s="4">
        <f>RANK(I5,I$2:I$27)</f>
        <v>4</v>
      </c>
      <c r="K5" s="4"/>
      <c r="L5" s="4"/>
      <c r="M5" s="4" t="s">
        <v>16</v>
      </c>
      <c r="N5" s="4"/>
    </row>
    <row r="6" spans="1:14">
      <c r="A6" s="4" t="s">
        <v>58</v>
      </c>
      <c r="B6" s="4">
        <v>1302020301</v>
      </c>
      <c r="C6" s="4" t="s">
        <v>68</v>
      </c>
      <c r="D6" s="4">
        <v>86.882000000000005</v>
      </c>
      <c r="E6" s="4">
        <v>4</v>
      </c>
      <c r="F6" s="4">
        <v>472</v>
      </c>
      <c r="G6" s="6"/>
      <c r="H6" s="4"/>
      <c r="I6" s="4">
        <f>D6+H6</f>
        <v>86.882000000000005</v>
      </c>
      <c r="J6" s="4">
        <f>RANK(I6,I$2:I$27)</f>
        <v>5</v>
      </c>
      <c r="K6" s="4"/>
      <c r="L6" s="4"/>
      <c r="M6" s="4" t="s">
        <v>16</v>
      </c>
      <c r="N6" s="4"/>
    </row>
    <row r="7" spans="1:14">
      <c r="A7" s="4" t="s">
        <v>69</v>
      </c>
      <c r="B7" s="4">
        <v>1302020423</v>
      </c>
      <c r="C7" s="4" t="s">
        <v>70</v>
      </c>
      <c r="D7" s="4">
        <v>85.988</v>
      </c>
      <c r="E7" s="4">
        <v>6</v>
      </c>
      <c r="F7" s="4"/>
      <c r="G7" s="6"/>
      <c r="H7" s="4"/>
      <c r="I7" s="4">
        <f t="shared" si="0"/>
        <v>85.988</v>
      </c>
      <c r="J7" s="4">
        <f t="shared" si="1"/>
        <v>6</v>
      </c>
      <c r="K7" s="4"/>
      <c r="L7" s="4"/>
      <c r="M7" s="4" t="s">
        <v>32</v>
      </c>
      <c r="N7" s="4"/>
    </row>
    <row r="8" spans="1:14">
      <c r="A8" s="4" t="s">
        <v>71</v>
      </c>
      <c r="B8" s="4">
        <v>1302020116</v>
      </c>
      <c r="C8" s="4" t="s">
        <v>72</v>
      </c>
      <c r="D8" s="4">
        <v>85.203999999999994</v>
      </c>
      <c r="E8" s="4">
        <v>7</v>
      </c>
      <c r="F8" s="4"/>
      <c r="G8" s="6"/>
      <c r="H8" s="4"/>
      <c r="I8" s="4">
        <f t="shared" si="0"/>
        <v>85.203999999999994</v>
      </c>
      <c r="J8" s="4">
        <f t="shared" si="1"/>
        <v>7</v>
      </c>
      <c r="K8" s="4"/>
      <c r="L8" s="4"/>
      <c r="M8" s="7" t="s">
        <v>32</v>
      </c>
      <c r="N8" s="4"/>
    </row>
    <row r="9" spans="1:14">
      <c r="A9" s="4" t="s">
        <v>58</v>
      </c>
      <c r="B9" s="4">
        <v>1302020328</v>
      </c>
      <c r="C9" s="4" t="s">
        <v>73</v>
      </c>
      <c r="D9" s="4">
        <v>84.412999999999997</v>
      </c>
      <c r="E9" s="4">
        <v>8</v>
      </c>
      <c r="F9" s="4"/>
      <c r="G9" s="6"/>
      <c r="H9" s="4"/>
      <c r="I9" s="4">
        <f t="shared" si="0"/>
        <v>84.412999999999997</v>
      </c>
      <c r="J9" s="4">
        <f t="shared" si="1"/>
        <v>8</v>
      </c>
      <c r="K9" s="4"/>
      <c r="L9" s="4"/>
      <c r="M9" s="7" t="s">
        <v>32</v>
      </c>
      <c r="N9" s="4"/>
    </row>
    <row r="10" spans="1:14">
      <c r="A10" s="4" t="s">
        <v>71</v>
      </c>
      <c r="B10" s="4">
        <v>1302020117</v>
      </c>
      <c r="C10" s="4" t="s">
        <v>55</v>
      </c>
      <c r="D10" s="4">
        <v>83.963999999999999</v>
      </c>
      <c r="E10" s="4">
        <v>9</v>
      </c>
      <c r="F10" s="4"/>
      <c r="G10" s="6"/>
      <c r="H10" s="4"/>
      <c r="I10" s="4">
        <f t="shared" si="0"/>
        <v>83.963999999999999</v>
      </c>
      <c r="J10" s="4">
        <f t="shared" si="1"/>
        <v>9</v>
      </c>
      <c r="K10" s="4"/>
      <c r="L10" s="4"/>
      <c r="M10" s="7" t="s">
        <v>32</v>
      </c>
      <c r="N10" s="4"/>
    </row>
    <row r="11" spans="1:14">
      <c r="A11" s="4" t="s">
        <v>71</v>
      </c>
      <c r="B11" s="4">
        <v>1302020127</v>
      </c>
      <c r="C11" s="4" t="s">
        <v>74</v>
      </c>
      <c r="D11" s="4">
        <v>83.585999999999999</v>
      </c>
      <c r="E11" s="4">
        <v>10</v>
      </c>
      <c r="F11" s="4"/>
      <c r="G11" s="6"/>
      <c r="H11" s="4"/>
      <c r="I11" s="4">
        <f t="shared" si="0"/>
        <v>83.585999999999999</v>
      </c>
      <c r="J11" s="4">
        <f t="shared" si="1"/>
        <v>10</v>
      </c>
      <c r="K11" s="4"/>
      <c r="L11" s="4"/>
      <c r="M11" s="4" t="s">
        <v>32</v>
      </c>
      <c r="N11" s="4"/>
    </row>
    <row r="12" spans="1:14">
      <c r="A12" s="4" t="s">
        <v>61</v>
      </c>
      <c r="B12" s="4">
        <v>1302020210</v>
      </c>
      <c r="C12" s="4" t="s">
        <v>75</v>
      </c>
      <c r="D12" s="4">
        <v>83.164000000000001</v>
      </c>
      <c r="E12" s="4">
        <v>11</v>
      </c>
      <c r="F12" s="4"/>
      <c r="G12" s="6"/>
      <c r="H12" s="4"/>
      <c r="I12" s="4">
        <f t="shared" si="0"/>
        <v>83.164000000000001</v>
      </c>
      <c r="J12" s="4">
        <f t="shared" si="1"/>
        <v>11</v>
      </c>
      <c r="K12" s="4"/>
      <c r="L12" s="4"/>
      <c r="M12" s="4" t="s">
        <v>32</v>
      </c>
      <c r="N12" s="4"/>
    </row>
    <row r="13" spans="1:14">
      <c r="A13" s="4" t="s">
        <v>69</v>
      </c>
      <c r="B13" s="4">
        <v>1302020424</v>
      </c>
      <c r="C13" s="4" t="s">
        <v>76</v>
      </c>
      <c r="D13" s="4">
        <v>83.091999999999999</v>
      </c>
      <c r="E13" s="4">
        <v>12</v>
      </c>
      <c r="F13" s="4"/>
      <c r="G13" s="6"/>
      <c r="H13" s="4"/>
      <c r="I13" s="4">
        <f t="shared" si="0"/>
        <v>83.091999999999999</v>
      </c>
      <c r="J13" s="4">
        <f t="shared" si="1"/>
        <v>12</v>
      </c>
      <c r="K13" s="4"/>
      <c r="L13" s="4"/>
      <c r="M13" s="4" t="s">
        <v>32</v>
      </c>
      <c r="N13" s="4"/>
    </row>
    <row r="14" spans="1:14">
      <c r="A14" s="4" t="s">
        <v>71</v>
      </c>
      <c r="B14" s="4">
        <v>1302020124</v>
      </c>
      <c r="C14" s="4" t="s">
        <v>77</v>
      </c>
      <c r="D14" s="4">
        <v>83.022999999999996</v>
      </c>
      <c r="E14" s="4">
        <v>13</v>
      </c>
      <c r="F14" s="4"/>
      <c r="G14" s="6"/>
      <c r="H14" s="4"/>
      <c r="I14" s="4">
        <f t="shared" si="0"/>
        <v>83.022999999999996</v>
      </c>
      <c r="J14" s="4">
        <f t="shared" si="1"/>
        <v>13</v>
      </c>
      <c r="K14" s="4"/>
      <c r="L14" s="4"/>
      <c r="M14" s="7" t="s">
        <v>32</v>
      </c>
      <c r="N14" s="4"/>
    </row>
    <row r="15" spans="1:14">
      <c r="A15" s="4" t="s">
        <v>58</v>
      </c>
      <c r="B15" s="4">
        <v>1302020318</v>
      </c>
      <c r="C15" s="4" t="s">
        <v>78</v>
      </c>
      <c r="D15" s="4">
        <v>82.67</v>
      </c>
      <c r="E15" s="4">
        <v>14</v>
      </c>
      <c r="F15" s="4"/>
      <c r="G15" s="6"/>
      <c r="H15" s="4"/>
      <c r="I15" s="4">
        <f t="shared" si="0"/>
        <v>82.67</v>
      </c>
      <c r="J15" s="4">
        <f t="shared" si="1"/>
        <v>14</v>
      </c>
      <c r="K15" s="4"/>
      <c r="L15" s="4"/>
      <c r="M15" s="4" t="s">
        <v>32</v>
      </c>
      <c r="N15" s="4"/>
    </row>
    <row r="16" spans="1:14">
      <c r="A16" s="4" t="s">
        <v>69</v>
      </c>
      <c r="B16" s="4">
        <v>1202020201</v>
      </c>
      <c r="C16" s="4" t="s">
        <v>79</v>
      </c>
      <c r="D16" s="4">
        <v>82.602999999999994</v>
      </c>
      <c r="E16" s="4">
        <v>15</v>
      </c>
      <c r="F16" s="4"/>
      <c r="G16" s="6"/>
      <c r="H16" s="4"/>
      <c r="I16" s="4">
        <f t="shared" si="0"/>
        <v>82.602999999999994</v>
      </c>
      <c r="J16" s="4">
        <f t="shared" si="1"/>
        <v>15</v>
      </c>
      <c r="K16" s="4"/>
      <c r="L16" s="4"/>
      <c r="M16" s="4" t="s">
        <v>32</v>
      </c>
      <c r="N16" s="4"/>
    </row>
    <row r="17" spans="1:14">
      <c r="A17" s="4" t="s">
        <v>58</v>
      </c>
      <c r="B17" s="4">
        <v>1302020323</v>
      </c>
      <c r="C17" s="4" t="s">
        <v>80</v>
      </c>
      <c r="D17" s="4">
        <v>82.506</v>
      </c>
      <c r="E17" s="4">
        <v>16</v>
      </c>
      <c r="F17" s="4"/>
      <c r="G17" s="6"/>
      <c r="H17" s="4"/>
      <c r="I17" s="4">
        <f t="shared" si="0"/>
        <v>82.506</v>
      </c>
      <c r="J17" s="4">
        <f t="shared" si="1"/>
        <v>16</v>
      </c>
      <c r="K17" s="4"/>
      <c r="L17" s="4"/>
      <c r="M17" s="7" t="s">
        <v>32</v>
      </c>
      <c r="N17" s="4"/>
    </row>
    <row r="18" spans="1:14">
      <c r="A18" s="4" t="s">
        <v>58</v>
      </c>
      <c r="B18" s="4">
        <v>1302020327</v>
      </c>
      <c r="C18" s="4" t="s">
        <v>81</v>
      </c>
      <c r="D18" s="4">
        <v>82.287999999999997</v>
      </c>
      <c r="E18" s="4">
        <v>17</v>
      </c>
      <c r="F18" s="4"/>
      <c r="G18" s="6"/>
      <c r="H18" s="4"/>
      <c r="I18" s="4">
        <f t="shared" si="0"/>
        <v>82.287999999999997</v>
      </c>
      <c r="J18" s="4">
        <f t="shared" si="1"/>
        <v>17</v>
      </c>
      <c r="K18" s="4"/>
      <c r="L18" s="4"/>
      <c r="M18" s="4" t="s">
        <v>32</v>
      </c>
      <c r="N18" s="4"/>
    </row>
  </sheetData>
  <sortState ref="A2:N18">
    <sortCondition ref="J2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2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ColWidth="9" defaultRowHeight="12"/>
  <cols>
    <col min="1" max="1" width="9" style="14"/>
    <col min="2" max="2" width="11.625" style="14" customWidth="1"/>
    <col min="3" max="6" width="9" style="14"/>
    <col min="7" max="7" width="45.125" style="17" customWidth="1"/>
    <col min="8" max="8" width="9" style="14"/>
    <col min="9" max="9" width="9.375" style="14"/>
    <col min="10" max="16384" width="9" style="14"/>
  </cols>
  <sheetData>
    <row r="1" spans="1:14" s="11" customFormat="1" ht="36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 ht="96">
      <c r="A2" s="12" t="s">
        <v>82</v>
      </c>
      <c r="B2" s="12">
        <v>1302030120</v>
      </c>
      <c r="C2" s="12" t="s">
        <v>83</v>
      </c>
      <c r="D2" s="12">
        <v>89.953000000000003</v>
      </c>
      <c r="E2" s="12">
        <v>1</v>
      </c>
      <c r="F2" s="12">
        <v>551</v>
      </c>
      <c r="G2" s="13" t="s">
        <v>93</v>
      </c>
      <c r="H2" s="12">
        <v>3</v>
      </c>
      <c r="I2" s="12">
        <f>D2+H2</f>
        <v>92.953000000000003</v>
      </c>
      <c r="J2" s="12">
        <f>RANK(I2,I$2:I$9)</f>
        <v>1</v>
      </c>
      <c r="K2" s="12"/>
      <c r="L2" s="12"/>
      <c r="M2" s="12" t="s">
        <v>16</v>
      </c>
      <c r="N2" s="12"/>
    </row>
    <row r="3" spans="1:14" ht="96">
      <c r="A3" s="12" t="s">
        <v>84</v>
      </c>
      <c r="B3" s="12">
        <v>1302030203</v>
      </c>
      <c r="C3" s="12" t="s">
        <v>85</v>
      </c>
      <c r="D3" s="12">
        <v>89.512</v>
      </c>
      <c r="E3" s="12">
        <v>2</v>
      </c>
      <c r="F3" s="12">
        <v>541</v>
      </c>
      <c r="G3" s="15" t="s">
        <v>94</v>
      </c>
      <c r="H3" s="12">
        <v>3</v>
      </c>
      <c r="I3" s="12">
        <f t="shared" ref="I3:I9" si="0">D3+H3</f>
        <v>92.512</v>
      </c>
      <c r="J3" s="12">
        <f t="shared" ref="J3:J9" si="1">RANK(I3,I$2:I$27)</f>
        <v>2</v>
      </c>
      <c r="K3" s="12"/>
      <c r="L3" s="12"/>
      <c r="M3" s="12" t="s">
        <v>16</v>
      </c>
      <c r="N3" s="12"/>
    </row>
    <row r="4" spans="1:14" ht="84">
      <c r="A4" s="12" t="s">
        <v>84</v>
      </c>
      <c r="B4" s="12">
        <v>1302030219</v>
      </c>
      <c r="C4" s="12" t="s">
        <v>86</v>
      </c>
      <c r="D4" s="12">
        <v>87.652000000000001</v>
      </c>
      <c r="E4" s="12">
        <v>3</v>
      </c>
      <c r="F4" s="12">
        <v>553</v>
      </c>
      <c r="G4" s="15" t="s">
        <v>95</v>
      </c>
      <c r="H4" s="12">
        <v>3</v>
      </c>
      <c r="I4" s="12">
        <f t="shared" si="0"/>
        <v>90.652000000000001</v>
      </c>
      <c r="J4" s="12">
        <f t="shared" si="1"/>
        <v>3</v>
      </c>
      <c r="K4" s="12"/>
      <c r="L4" s="12"/>
      <c r="M4" s="12" t="s">
        <v>16</v>
      </c>
      <c r="N4" s="12"/>
    </row>
    <row r="5" spans="1:14" ht="24">
      <c r="A5" s="12" t="s">
        <v>84</v>
      </c>
      <c r="B5" s="12">
        <v>1302030214</v>
      </c>
      <c r="C5" s="12" t="s">
        <v>87</v>
      </c>
      <c r="D5" s="12">
        <v>87.257999999999996</v>
      </c>
      <c r="E5" s="12">
        <v>5</v>
      </c>
      <c r="F5" s="12">
        <v>461</v>
      </c>
      <c r="G5" s="13" t="s">
        <v>88</v>
      </c>
      <c r="H5" s="12">
        <v>2.5</v>
      </c>
      <c r="I5" s="12">
        <f>D5+H5</f>
        <v>89.757999999999996</v>
      </c>
      <c r="J5" s="12">
        <f>RANK(I5,I$2:I$27)</f>
        <v>4</v>
      </c>
      <c r="K5" s="12"/>
      <c r="L5" s="12"/>
      <c r="M5" s="12" t="s">
        <v>16</v>
      </c>
      <c r="N5" s="12"/>
    </row>
    <row r="6" spans="1:14">
      <c r="A6" s="12" t="s">
        <v>82</v>
      </c>
      <c r="B6" s="12">
        <v>1302030106</v>
      </c>
      <c r="C6" s="12" t="s">
        <v>89</v>
      </c>
      <c r="D6" s="12">
        <v>87.537000000000006</v>
      </c>
      <c r="E6" s="12">
        <v>4</v>
      </c>
      <c r="F6" s="12"/>
      <c r="G6" s="13"/>
      <c r="H6" s="12"/>
      <c r="I6" s="12">
        <f>D6+H6</f>
        <v>87.537000000000006</v>
      </c>
      <c r="J6" s="12">
        <f>RANK(I6,I$2:I$27)</f>
        <v>5</v>
      </c>
      <c r="K6" s="12"/>
      <c r="L6" s="12"/>
      <c r="M6" s="16" t="s">
        <v>32</v>
      </c>
      <c r="N6" s="12"/>
    </row>
    <row r="7" spans="1:14">
      <c r="A7" s="12" t="s">
        <v>82</v>
      </c>
      <c r="B7" s="12">
        <v>1302030108</v>
      </c>
      <c r="C7" s="12" t="s">
        <v>90</v>
      </c>
      <c r="D7" s="12">
        <v>86.277000000000001</v>
      </c>
      <c r="E7" s="12">
        <v>6</v>
      </c>
      <c r="F7" s="12"/>
      <c r="G7" s="13"/>
      <c r="H7" s="12"/>
      <c r="I7" s="12">
        <f t="shared" si="0"/>
        <v>86.277000000000001</v>
      </c>
      <c r="J7" s="12">
        <f t="shared" si="1"/>
        <v>6</v>
      </c>
      <c r="K7" s="12"/>
      <c r="L7" s="12"/>
      <c r="M7" s="16" t="s">
        <v>32</v>
      </c>
      <c r="N7" s="12"/>
    </row>
    <row r="8" spans="1:14">
      <c r="A8" s="12" t="s">
        <v>84</v>
      </c>
      <c r="B8" s="12">
        <v>1302030215</v>
      </c>
      <c r="C8" s="12" t="s">
        <v>91</v>
      </c>
      <c r="D8" s="12">
        <v>85.975999999999999</v>
      </c>
      <c r="E8" s="12">
        <v>7</v>
      </c>
      <c r="F8" s="12"/>
      <c r="G8" s="13"/>
      <c r="H8" s="12"/>
      <c r="I8" s="12">
        <f t="shared" si="0"/>
        <v>85.975999999999999</v>
      </c>
      <c r="J8" s="12">
        <f t="shared" si="1"/>
        <v>7</v>
      </c>
      <c r="K8" s="12"/>
      <c r="L8" s="12"/>
      <c r="M8" s="16" t="s">
        <v>32</v>
      </c>
      <c r="N8" s="12"/>
    </row>
    <row r="9" spans="1:14">
      <c r="A9" s="12" t="s">
        <v>82</v>
      </c>
      <c r="B9" s="12">
        <v>1302030118</v>
      </c>
      <c r="C9" s="12" t="s">
        <v>92</v>
      </c>
      <c r="D9" s="12">
        <v>85.643000000000001</v>
      </c>
      <c r="E9" s="12">
        <v>8</v>
      </c>
      <c r="F9" s="12"/>
      <c r="G9" s="13"/>
      <c r="H9" s="12"/>
      <c r="I9" s="12">
        <f t="shared" si="0"/>
        <v>85.643000000000001</v>
      </c>
      <c r="J9" s="12">
        <f t="shared" si="1"/>
        <v>8</v>
      </c>
      <c r="K9" s="12"/>
      <c r="L9" s="12"/>
      <c r="M9" s="16" t="s">
        <v>32</v>
      </c>
      <c r="N9" s="12"/>
    </row>
  </sheetData>
  <sortState ref="A2:N9">
    <sortCondition ref="J2"/>
  </sortState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应化</vt:lpstr>
      <vt:lpstr>应化（中美）</vt:lpstr>
      <vt:lpstr>化学</vt:lpstr>
      <vt:lpstr>海科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2016-09-12T01:03:47Z</cp:lastPrinted>
  <dcterms:created xsi:type="dcterms:W3CDTF">2006-09-13T11:21:00Z</dcterms:created>
  <dcterms:modified xsi:type="dcterms:W3CDTF">2016-09-12T08:18:29Z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